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<sst xmlns="http://schemas.openxmlformats.org/spreadsheetml/2006/main" count="227" uniqueCount="70">
  <si>
    <t>W1S2 #1</t>
  </si>
  <si>
    <t>W1S2 #2</t>
  </si>
  <si>
    <t>W1S2 #3</t>
  </si>
  <si>
    <t>W1S2 #4</t>
  </si>
  <si>
    <t>female</t>
  </si>
  <si>
    <t>male</t>
  </si>
  <si>
    <t>S1W2 #3</t>
  </si>
  <si>
    <t>S1W2 #1</t>
  </si>
  <si>
    <t>S1W2 #2</t>
  </si>
  <si>
    <t>S1W2 #4</t>
  </si>
  <si>
    <t xml:space="preserve">male </t>
  </si>
  <si>
    <t>EXPERIMENT 1</t>
  </si>
  <si>
    <t>EXPERIMENT 2</t>
  </si>
  <si>
    <t>1 female</t>
  </si>
  <si>
    <t>2 females</t>
  </si>
  <si>
    <t>4 females</t>
  </si>
  <si>
    <t>8 females</t>
  </si>
  <si>
    <t>Offspring</t>
  </si>
  <si>
    <t>Wild Offspring</t>
  </si>
  <si>
    <t>Scarlet Offspring</t>
  </si>
  <si>
    <t>Parents</t>
  </si>
  <si>
    <t># Females</t>
  </si>
  <si>
    <t>Oyster Offspring</t>
  </si>
  <si>
    <t>Day 1</t>
  </si>
  <si>
    <t>Day 2</t>
  </si>
  <si>
    <t>~Day 12-15</t>
  </si>
  <si>
    <t>Day1</t>
  </si>
  <si>
    <t>add 1-8 wasps - 48 hours</t>
  </si>
  <si>
    <t>wasp eclosion - count within 2 days</t>
  </si>
  <si>
    <t>~Day 5-10</t>
  </si>
  <si>
    <t>remove any flies that eclose</t>
  </si>
  <si>
    <t>BLUE</t>
  </si>
  <si>
    <t>ORANGE</t>
  </si>
  <si>
    <t>RED</t>
  </si>
  <si>
    <t>GREEN</t>
  </si>
  <si>
    <t>BIO 315 F05 Wasp Data</t>
  </si>
  <si>
    <t>add 1 wasp A - 24 hours</t>
  </si>
  <si>
    <t>S1O2 #1</t>
  </si>
  <si>
    <t>S1O2 #2</t>
  </si>
  <si>
    <t>S1O2 #3</t>
  </si>
  <si>
    <t>S1O2 #4</t>
  </si>
  <si>
    <t>O1S2 #1</t>
  </si>
  <si>
    <t>O1S2 #2</t>
  </si>
  <si>
    <t>O1S2 #3</t>
  </si>
  <si>
    <t>O1S2 #4</t>
  </si>
  <si>
    <t>remove wasp A, add wasp B</t>
  </si>
  <si>
    <t>transfer each puparium to vial</t>
  </si>
  <si>
    <t xml:space="preserve">1 fly puparium </t>
  </si>
  <si>
    <t>1 fly puparium</t>
  </si>
  <si>
    <t>?</t>
  </si>
  <si>
    <t>first wasp</t>
  </si>
  <si>
    <t>second wasp</t>
  </si>
  <si>
    <t>f/m</t>
  </si>
  <si>
    <t>BLUE GROUP</t>
  </si>
  <si>
    <t>ORANGE GROUP</t>
  </si>
  <si>
    <t>PINK GROUP</t>
  </si>
  <si>
    <t>OBS</t>
  </si>
  <si>
    <t>EXP</t>
  </si>
  <si>
    <t>(O-E)^2/E</t>
  </si>
  <si>
    <t>df = 1</t>
  </si>
  <si>
    <t>4 wasps</t>
  </si>
  <si>
    <t>2 wasps</t>
  </si>
  <si>
    <t>1 wasp</t>
  </si>
  <si>
    <t>8 wasps</t>
  </si>
  <si>
    <t>df = 3</t>
  </si>
  <si>
    <t>X2crit(.001) = 10.8</t>
  </si>
  <si>
    <t>X2crit(.001) = 16.3</t>
  </si>
  <si>
    <t>X2 = 36.6</t>
  </si>
  <si>
    <t>X2 = 35.8</t>
  </si>
  <si>
    <t>2005 data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</si>
</sst>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8"/>
      <name val="Arial"/>
      <family val="0"/>
    </font>
    <font>
      <b/>
      <sz val="8.5"/>
      <name val="Arial"/>
      <family val="0"/>
    </font>
    <font>
      <b/>
      <sz val="8"/>
      <name val="Arial"/>
      <family val="0"/>
    </font>
    <font>
      <sz val="1.75"/>
      <name val="Arial"/>
      <family val="0"/>
    </font>
    <font>
      <b/>
      <sz val="2"/>
      <name val="Arial"/>
      <family val="0"/>
    </font>
    <font>
      <b/>
      <sz val="1.75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foundress order and offspring numbers</a:t>
            </a:r>
          </a:p>
        </c:rich>
      </c:tx>
      <c:layout>
        <c:manualLayout>
          <c:xMode val="factor"/>
          <c:yMode val="factor"/>
          <c:x val="-0.003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"/>
          <c:y val="0.1565"/>
          <c:w val="0.66975"/>
          <c:h val="0.7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Sheet3!$C$3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Sheet3!$B$4:$B$5</c:f>
              <c:strCache>
                <c:ptCount val="2"/>
                <c:pt idx="0">
                  <c:v>first wasp</c:v>
                </c:pt>
                <c:pt idx="1">
                  <c:v>second wasp</c:v>
                </c:pt>
              </c:strCache>
            </c:strRef>
          </c:cat>
          <c:val>
            <c:numRef>
              <c:f>Sheet3!$C$4:$C$5</c:f>
              <c:numCache>
                <c:ptCount val="2"/>
                <c:pt idx="0">
                  <c:v>225</c:v>
                </c:pt>
                <c:pt idx="1">
                  <c:v>73</c:v>
                </c:pt>
              </c:numCache>
            </c:numRef>
          </c:val>
        </c:ser>
        <c:ser>
          <c:idx val="1"/>
          <c:order val="1"/>
          <c:tx>
            <c:strRef>
              <c:f>Sheet3!$D$3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Sheet3!$B$4:$B$5</c:f>
              <c:strCache>
                <c:ptCount val="2"/>
                <c:pt idx="0">
                  <c:v>first wasp</c:v>
                </c:pt>
                <c:pt idx="1">
                  <c:v>second wasp</c:v>
                </c:pt>
              </c:strCache>
            </c:strRef>
          </c:cat>
          <c:val>
            <c:numRef>
              <c:f>Sheet3!$D$4:$D$5</c:f>
              <c:numCache>
                <c:ptCount val="2"/>
                <c:pt idx="0">
                  <c:v>78</c:v>
                </c:pt>
                <c:pt idx="1">
                  <c:v>86</c:v>
                </c:pt>
              </c:numCache>
            </c:numRef>
          </c:val>
        </c:ser>
        <c:axId val="25775112"/>
        <c:axId val="30649417"/>
      </c:barChart>
      <c:catAx>
        <c:axId val="25775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foundress order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49417"/>
        <c:crosses val="autoZero"/>
        <c:auto val="1"/>
        <c:lblOffset val="100"/>
        <c:noMultiLvlLbl val="0"/>
      </c:catAx>
      <c:valAx>
        <c:axId val="30649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offspring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75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foundress density and offspring sex ratios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Sheet3!$C$20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Sheet3!$B$21:$B$24</c:f>
              <c:strCache>
                <c:ptCount val="4"/>
                <c:pt idx="0">
                  <c:v>1 wasp</c:v>
                </c:pt>
                <c:pt idx="1">
                  <c:v>2 wasps</c:v>
                </c:pt>
                <c:pt idx="2">
                  <c:v>4 wasps</c:v>
                </c:pt>
                <c:pt idx="3">
                  <c:v>8 wasps</c:v>
                </c:pt>
              </c:strCache>
            </c:strRef>
          </c:cat>
          <c:val>
            <c:numRef>
              <c:f>Sheet3!$C$21:$C$24</c:f>
              <c:numCache>
                <c:ptCount val="4"/>
                <c:pt idx="0">
                  <c:v>150</c:v>
                </c:pt>
                <c:pt idx="1">
                  <c:v>115</c:v>
                </c:pt>
                <c:pt idx="2">
                  <c:v>147</c:v>
                </c:pt>
                <c:pt idx="3">
                  <c:v>173</c:v>
                </c:pt>
              </c:numCache>
            </c:numRef>
          </c:val>
        </c:ser>
        <c:ser>
          <c:idx val="1"/>
          <c:order val="1"/>
          <c:tx>
            <c:strRef>
              <c:f>Sheet3!$D$20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Sheet3!$B$21:$B$24</c:f>
              <c:strCache>
                <c:ptCount val="4"/>
                <c:pt idx="0">
                  <c:v>1 wasp</c:v>
                </c:pt>
                <c:pt idx="1">
                  <c:v>2 wasps</c:v>
                </c:pt>
                <c:pt idx="2">
                  <c:v>4 wasps</c:v>
                </c:pt>
                <c:pt idx="3">
                  <c:v>8 wasps</c:v>
                </c:pt>
              </c:strCache>
            </c:strRef>
          </c:cat>
          <c:val>
            <c:numRef>
              <c:f>Sheet3!$D$21:$D$24</c:f>
              <c:numCache>
                <c:ptCount val="4"/>
                <c:pt idx="0">
                  <c:v>95</c:v>
                </c:pt>
                <c:pt idx="1">
                  <c:v>157</c:v>
                </c:pt>
                <c:pt idx="2">
                  <c:v>234</c:v>
                </c:pt>
                <c:pt idx="3">
                  <c:v>249</c:v>
                </c:pt>
              </c:numCache>
            </c:numRef>
          </c:val>
        </c:ser>
        <c:axId val="7409298"/>
        <c:axId val="66683683"/>
      </c:barChart>
      <c:catAx>
        <c:axId val="740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number of foundresses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83683"/>
        <c:crosses val="autoZero"/>
        <c:auto val="1"/>
        <c:lblOffset val="100"/>
        <c:noMultiLvlLbl val="0"/>
      </c:catAx>
      <c:valAx>
        <c:axId val="66683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number of offspring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09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foundress number and offspring numbers</a:t>
            </a:r>
          </a:p>
        </c:rich>
      </c:tx>
      <c:layout>
        <c:manualLayout>
          <c:xMode val="factor"/>
          <c:yMode val="factor"/>
          <c:x val="-0.004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655"/>
          <c:w val="0.754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Sheet3!$C$20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Sheet3!$B$21:$B$24</c:f>
              <c:strCache>
                <c:ptCount val="4"/>
                <c:pt idx="0">
                  <c:v>1 wasp</c:v>
                </c:pt>
                <c:pt idx="1">
                  <c:v>2 wasps</c:v>
                </c:pt>
                <c:pt idx="2">
                  <c:v>4 wasps</c:v>
                </c:pt>
                <c:pt idx="3">
                  <c:v>8 wasps</c:v>
                </c:pt>
              </c:strCache>
            </c:strRef>
          </c:cat>
          <c:val>
            <c:numRef>
              <c:f>Sheet3!$C$21:$C$24</c:f>
              <c:numCache>
                <c:ptCount val="4"/>
                <c:pt idx="0">
                  <c:v>150</c:v>
                </c:pt>
                <c:pt idx="1">
                  <c:v>115</c:v>
                </c:pt>
                <c:pt idx="2">
                  <c:v>147</c:v>
                </c:pt>
                <c:pt idx="3">
                  <c:v>173</c:v>
                </c:pt>
              </c:numCache>
            </c:numRef>
          </c:val>
        </c:ser>
        <c:ser>
          <c:idx val="1"/>
          <c:order val="1"/>
          <c:tx>
            <c:strRef>
              <c:f>Sheet3!$D$20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Sheet3!$B$21:$B$24</c:f>
              <c:strCache>
                <c:ptCount val="4"/>
                <c:pt idx="0">
                  <c:v>1 wasp</c:v>
                </c:pt>
                <c:pt idx="1">
                  <c:v>2 wasps</c:v>
                </c:pt>
                <c:pt idx="2">
                  <c:v>4 wasps</c:v>
                </c:pt>
                <c:pt idx="3">
                  <c:v>8 wasps</c:v>
                </c:pt>
              </c:strCache>
            </c:strRef>
          </c:cat>
          <c:val>
            <c:numRef>
              <c:f>Sheet3!$D$21:$D$24</c:f>
              <c:numCache>
                <c:ptCount val="4"/>
                <c:pt idx="0">
                  <c:v>95</c:v>
                </c:pt>
                <c:pt idx="1">
                  <c:v>157</c:v>
                </c:pt>
                <c:pt idx="2">
                  <c:v>234</c:v>
                </c:pt>
                <c:pt idx="3">
                  <c:v>249</c:v>
                </c:pt>
              </c:numCache>
            </c:numRef>
          </c:val>
        </c:ser>
        <c:axId val="63282236"/>
        <c:axId val="32669213"/>
      </c:barChart>
      <c:catAx>
        <c:axId val="63282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number of foundresses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69213"/>
        <c:crosses val="autoZero"/>
        <c:auto val="1"/>
        <c:lblOffset val="100"/>
        <c:noMultiLvlLbl val="0"/>
      </c:catAx>
      <c:valAx>
        <c:axId val="32669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number of offspring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82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1</xdr:row>
      <xdr:rowOff>142875</xdr:rowOff>
    </xdr:from>
    <xdr:to>
      <xdr:col>12</xdr:col>
      <xdr:colOff>57150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4686300" y="304800"/>
        <a:ext cx="28765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3848100" y="7886700"/>
        <a:ext cx="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400050</xdr:colOff>
      <xdr:row>19</xdr:row>
      <xdr:rowOff>104775</xdr:rowOff>
    </xdr:from>
    <xdr:to>
      <xdr:col>13</xdr:col>
      <xdr:colOff>323850</xdr:colOff>
      <xdr:row>35</xdr:row>
      <xdr:rowOff>152400</xdr:rowOff>
    </xdr:to>
    <xdr:graphicFrame>
      <xdr:nvGraphicFramePr>
        <xdr:cNvPr id="3" name="Chart 3"/>
        <xdr:cNvGraphicFramePr/>
      </xdr:nvGraphicFramePr>
      <xdr:xfrm>
        <a:off x="4248150" y="3248025"/>
        <a:ext cx="41910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4"/>
  <sheetViews>
    <sheetView workbookViewId="0" topLeftCell="A10">
      <selection activeCell="L26" sqref="L26"/>
    </sheetView>
  </sheetViews>
  <sheetFormatPr defaultColWidth="9.140625" defaultRowHeight="12.75"/>
  <cols>
    <col min="1" max="1" width="2.00390625" style="0" customWidth="1"/>
    <col min="2" max="2" width="9.7109375" style="0" customWidth="1"/>
    <col min="3" max="6" width="8.140625" style="0" customWidth="1"/>
    <col min="7" max="7" width="3.28125" style="0" customWidth="1"/>
    <col min="8" max="8" width="9.7109375" style="0" customWidth="1"/>
    <col min="9" max="10" width="8.140625" style="0" customWidth="1"/>
  </cols>
  <sheetData>
    <row r="1" ht="12.75">
      <c r="B1" t="s">
        <v>35</v>
      </c>
    </row>
    <row r="3" spans="2:8" ht="20.25">
      <c r="B3" s="3" t="s">
        <v>11</v>
      </c>
      <c r="H3" s="3" t="s">
        <v>12</v>
      </c>
    </row>
    <row r="4" spans="2:8" ht="12.75" customHeight="1">
      <c r="B4" s="3"/>
      <c r="H4" s="3"/>
    </row>
    <row r="5" spans="2:10" ht="12.75" customHeight="1">
      <c r="B5" s="17" t="s">
        <v>23</v>
      </c>
      <c r="C5" s="17" t="s">
        <v>47</v>
      </c>
      <c r="H5" s="17" t="s">
        <v>26</v>
      </c>
      <c r="I5" s="17" t="s">
        <v>48</v>
      </c>
      <c r="J5" s="17"/>
    </row>
    <row r="6" spans="2:10" ht="12.75" customHeight="1">
      <c r="B6" s="17"/>
      <c r="C6" s="17" t="s">
        <v>36</v>
      </c>
      <c r="H6" s="17"/>
      <c r="I6" s="17" t="s">
        <v>27</v>
      </c>
      <c r="J6" s="17"/>
    </row>
    <row r="7" spans="2:11" ht="12.75" customHeight="1">
      <c r="B7" s="17" t="s">
        <v>24</v>
      </c>
      <c r="C7" s="17" t="s">
        <v>45</v>
      </c>
      <c r="H7" s="17" t="s">
        <v>29</v>
      </c>
      <c r="I7" s="17" t="s">
        <v>30</v>
      </c>
      <c r="J7" s="17"/>
      <c r="K7" s="15"/>
    </row>
    <row r="8" spans="2:11" ht="12.75" customHeight="1">
      <c r="B8" s="17" t="s">
        <v>29</v>
      </c>
      <c r="C8" s="17" t="s">
        <v>30</v>
      </c>
      <c r="D8" s="15"/>
      <c r="E8" s="15"/>
      <c r="H8" s="15"/>
      <c r="I8" s="17" t="s">
        <v>46</v>
      </c>
      <c r="J8" s="17"/>
      <c r="K8" s="15"/>
    </row>
    <row r="9" spans="3:9" s="15" customFormat="1" ht="12.75">
      <c r="C9" s="17" t="s">
        <v>46</v>
      </c>
      <c r="F9"/>
      <c r="H9" s="17" t="s">
        <v>25</v>
      </c>
      <c r="I9" s="17" t="s">
        <v>28</v>
      </c>
    </row>
    <row r="10" spans="2:3" s="15" customFormat="1" ht="12.75">
      <c r="B10" s="17" t="s">
        <v>25</v>
      </c>
      <c r="C10" s="17" t="s">
        <v>28</v>
      </c>
    </row>
    <row r="11" s="15" customFormat="1" ht="13.5" thickBot="1">
      <c r="B11" s="1"/>
    </row>
    <row r="12" spans="2:10" ht="12.75">
      <c r="B12" s="14" t="s">
        <v>31</v>
      </c>
      <c r="C12" s="4" t="s">
        <v>18</v>
      </c>
      <c r="D12" s="5"/>
      <c r="E12" s="4" t="s">
        <v>19</v>
      </c>
      <c r="F12" s="6"/>
      <c r="H12" s="14" t="s">
        <v>31</v>
      </c>
      <c r="I12" s="4" t="s">
        <v>17</v>
      </c>
      <c r="J12" s="6"/>
    </row>
    <row r="13" spans="2:10" ht="12.75">
      <c r="B13" s="7" t="s">
        <v>20</v>
      </c>
      <c r="C13" s="8" t="s">
        <v>4</v>
      </c>
      <c r="D13" s="8" t="s">
        <v>5</v>
      </c>
      <c r="E13" s="8" t="s">
        <v>4</v>
      </c>
      <c r="F13" s="9" t="s">
        <v>10</v>
      </c>
      <c r="H13" s="7" t="s">
        <v>21</v>
      </c>
      <c r="I13" s="8" t="s">
        <v>4</v>
      </c>
      <c r="J13" s="9" t="s">
        <v>5</v>
      </c>
    </row>
    <row r="14" spans="2:10" ht="12.75">
      <c r="B14" s="10" t="s">
        <v>0</v>
      </c>
      <c r="C14" s="8">
        <v>10</v>
      </c>
      <c r="D14" s="8">
        <v>6</v>
      </c>
      <c r="E14" s="8">
        <v>0</v>
      </c>
      <c r="F14" s="9">
        <v>0</v>
      </c>
      <c r="H14" s="22" t="s">
        <v>13</v>
      </c>
      <c r="I14" s="18">
        <v>12</v>
      </c>
      <c r="J14" s="19">
        <v>1</v>
      </c>
    </row>
    <row r="15" spans="2:10" ht="12.75">
      <c r="B15" s="22" t="s">
        <v>1</v>
      </c>
      <c r="C15" s="24">
        <v>26</v>
      </c>
      <c r="D15" s="24">
        <v>8</v>
      </c>
      <c r="E15" s="25">
        <v>19</v>
      </c>
      <c r="F15" s="26">
        <v>17</v>
      </c>
      <c r="H15" s="22" t="s">
        <v>14</v>
      </c>
      <c r="I15" s="18">
        <v>24</v>
      </c>
      <c r="J15" s="19">
        <v>10</v>
      </c>
    </row>
    <row r="16" spans="2:10" ht="12.75">
      <c r="B16" s="10" t="s">
        <v>2</v>
      </c>
      <c r="C16" s="8">
        <v>16</v>
      </c>
      <c r="D16" s="8">
        <v>12</v>
      </c>
      <c r="E16" s="8">
        <v>0</v>
      </c>
      <c r="F16" s="9">
        <v>0</v>
      </c>
      <c r="H16" s="22" t="s">
        <v>15</v>
      </c>
      <c r="I16" s="18">
        <v>11</v>
      </c>
      <c r="J16" s="19">
        <v>5</v>
      </c>
    </row>
    <row r="17" spans="2:14" ht="13.5" thickBot="1">
      <c r="B17" s="22" t="s">
        <v>3</v>
      </c>
      <c r="C17" s="27">
        <v>12</v>
      </c>
      <c r="D17" s="27">
        <v>3</v>
      </c>
      <c r="E17" s="28">
        <v>3</v>
      </c>
      <c r="F17" s="26">
        <v>2</v>
      </c>
      <c r="H17" s="23" t="s">
        <v>16</v>
      </c>
      <c r="I17" s="20">
        <v>19</v>
      </c>
      <c r="J17" s="21">
        <v>14</v>
      </c>
      <c r="N17" s="1"/>
    </row>
    <row r="18" spans="2:6" ht="12.75">
      <c r="B18" s="10" t="s">
        <v>7</v>
      </c>
      <c r="C18" s="16">
        <v>0</v>
      </c>
      <c r="D18" s="16">
        <v>0</v>
      </c>
      <c r="E18" s="16">
        <v>0</v>
      </c>
      <c r="F18" s="9">
        <v>1</v>
      </c>
    </row>
    <row r="19" spans="2:7" ht="12.75">
      <c r="B19" s="22" t="s">
        <v>8</v>
      </c>
      <c r="C19" s="28">
        <v>4</v>
      </c>
      <c r="D19" s="28">
        <v>1</v>
      </c>
      <c r="E19" s="29">
        <v>13</v>
      </c>
      <c r="F19" s="30">
        <v>4</v>
      </c>
      <c r="G19" s="16"/>
    </row>
    <row r="20" spans="2:6" ht="12.75">
      <c r="B20" s="22" t="s">
        <v>6</v>
      </c>
      <c r="C20" s="28">
        <v>16</v>
      </c>
      <c r="D20" s="28">
        <v>11</v>
      </c>
      <c r="E20" s="29">
        <v>21</v>
      </c>
      <c r="F20" s="30">
        <v>9</v>
      </c>
    </row>
    <row r="21" spans="2:6" ht="13.5" thickBot="1">
      <c r="B21" s="23" t="s">
        <v>9</v>
      </c>
      <c r="C21" s="31">
        <v>2</v>
      </c>
      <c r="D21" s="31">
        <v>1</v>
      </c>
      <c r="E21" s="32">
        <v>12</v>
      </c>
      <c r="F21" s="33">
        <v>6</v>
      </c>
    </row>
    <row r="22" ht="13.5" thickBot="1">
      <c r="B22" s="2"/>
    </row>
    <row r="23" spans="2:10" ht="12.75">
      <c r="B23" s="14" t="s">
        <v>32</v>
      </c>
      <c r="C23" s="4" t="s">
        <v>18</v>
      </c>
      <c r="D23" s="5"/>
      <c r="E23" s="4" t="s">
        <v>19</v>
      </c>
      <c r="F23" s="6"/>
      <c r="H23" s="14" t="s">
        <v>32</v>
      </c>
      <c r="I23" s="4" t="s">
        <v>17</v>
      </c>
      <c r="J23" s="6"/>
    </row>
    <row r="24" spans="2:10" ht="12.75">
      <c r="B24" s="7" t="s">
        <v>20</v>
      </c>
      <c r="C24" s="8" t="s">
        <v>4</v>
      </c>
      <c r="D24" s="8" t="s">
        <v>5</v>
      </c>
      <c r="E24" s="8" t="s">
        <v>4</v>
      </c>
      <c r="F24" s="9" t="s">
        <v>10</v>
      </c>
      <c r="H24" s="7" t="s">
        <v>21</v>
      </c>
      <c r="I24" s="8" t="s">
        <v>4</v>
      </c>
      <c r="J24" s="9" t="s">
        <v>5</v>
      </c>
    </row>
    <row r="25" spans="2:10" ht="12.75">
      <c r="B25" s="10" t="s">
        <v>0</v>
      </c>
      <c r="C25" s="8">
        <v>28</v>
      </c>
      <c r="D25" s="8">
        <v>4</v>
      </c>
      <c r="E25" s="8">
        <v>0</v>
      </c>
      <c r="F25" s="9">
        <v>0</v>
      </c>
      <c r="H25" s="22" t="s">
        <v>13</v>
      </c>
      <c r="I25" s="18">
        <v>33</v>
      </c>
      <c r="J25" s="19">
        <v>10</v>
      </c>
    </row>
    <row r="26" spans="2:10" ht="12.75">
      <c r="B26" s="10" t="s">
        <v>1</v>
      </c>
      <c r="C26" s="8">
        <v>0</v>
      </c>
      <c r="D26" s="8">
        <v>0</v>
      </c>
      <c r="E26" s="8">
        <v>19</v>
      </c>
      <c r="F26" s="9">
        <v>5</v>
      </c>
      <c r="H26" s="10" t="s">
        <v>14</v>
      </c>
      <c r="I26" s="8">
        <v>0</v>
      </c>
      <c r="J26" s="9">
        <v>0</v>
      </c>
    </row>
    <row r="27" spans="2:10" ht="12.75">
      <c r="B27" s="10" t="s">
        <v>2</v>
      </c>
      <c r="C27" s="8">
        <v>0</v>
      </c>
      <c r="D27" s="8">
        <v>0</v>
      </c>
      <c r="E27" s="8">
        <v>0</v>
      </c>
      <c r="F27" s="9">
        <v>0</v>
      </c>
      <c r="H27" s="22" t="s">
        <v>15</v>
      </c>
      <c r="I27" s="18">
        <v>19</v>
      </c>
      <c r="J27" s="19">
        <v>7</v>
      </c>
    </row>
    <row r="28" spans="2:10" ht="13.5" thickBot="1">
      <c r="B28" s="10" t="s">
        <v>3</v>
      </c>
      <c r="C28" s="16">
        <v>9</v>
      </c>
      <c r="D28" s="16">
        <v>12</v>
      </c>
      <c r="E28" s="16">
        <v>0</v>
      </c>
      <c r="F28" s="9">
        <v>0</v>
      </c>
      <c r="H28" s="11" t="s">
        <v>16</v>
      </c>
      <c r="I28" s="12">
        <v>0</v>
      </c>
      <c r="J28" s="13">
        <v>0</v>
      </c>
    </row>
    <row r="29" spans="2:8" ht="12.75">
      <c r="B29" s="10" t="s">
        <v>7</v>
      </c>
      <c r="C29" s="16">
        <v>0</v>
      </c>
      <c r="D29" s="16">
        <v>0</v>
      </c>
      <c r="E29" s="16">
        <v>0</v>
      </c>
      <c r="F29" s="9">
        <v>0</v>
      </c>
      <c r="H29" s="2"/>
    </row>
    <row r="30" spans="2:6" ht="12.75">
      <c r="B30" s="10" t="s">
        <v>8</v>
      </c>
      <c r="C30" s="16">
        <v>0</v>
      </c>
      <c r="D30" s="16">
        <v>0</v>
      </c>
      <c r="E30" s="16">
        <v>0</v>
      </c>
      <c r="F30" s="9">
        <v>0</v>
      </c>
    </row>
    <row r="31" spans="2:6" ht="12.75">
      <c r="B31" s="10" t="s">
        <v>6</v>
      </c>
      <c r="C31" s="16">
        <v>0</v>
      </c>
      <c r="D31" s="16">
        <v>0</v>
      </c>
      <c r="E31" s="16">
        <v>24</v>
      </c>
      <c r="F31" s="9">
        <v>15</v>
      </c>
    </row>
    <row r="32" spans="2:6" ht="13.5" thickBot="1">
      <c r="B32" s="23" t="s">
        <v>9</v>
      </c>
      <c r="C32" s="31">
        <v>1</v>
      </c>
      <c r="D32" s="31">
        <v>0</v>
      </c>
      <c r="E32" s="39">
        <v>19</v>
      </c>
      <c r="F32" s="40">
        <v>6</v>
      </c>
    </row>
    <row r="33" ht="13.5" thickBot="1">
      <c r="B33" s="2"/>
    </row>
    <row r="34" spans="2:10" ht="12.75">
      <c r="B34" s="14" t="s">
        <v>33</v>
      </c>
      <c r="C34" s="4" t="s">
        <v>19</v>
      </c>
      <c r="D34" s="5"/>
      <c r="E34" s="4" t="s">
        <v>22</v>
      </c>
      <c r="F34" s="6"/>
      <c r="H34" s="14" t="s">
        <v>33</v>
      </c>
      <c r="I34" s="4" t="s">
        <v>17</v>
      </c>
      <c r="J34" s="6"/>
    </row>
    <row r="35" spans="2:10" ht="12.75">
      <c r="B35" s="7" t="s">
        <v>20</v>
      </c>
      <c r="C35" s="8" t="s">
        <v>4</v>
      </c>
      <c r="D35" s="8" t="s">
        <v>5</v>
      </c>
      <c r="E35" s="8" t="s">
        <v>4</v>
      </c>
      <c r="F35" s="9" t="s">
        <v>10</v>
      </c>
      <c r="H35" s="7" t="s">
        <v>21</v>
      </c>
      <c r="I35" s="8" t="s">
        <v>4</v>
      </c>
      <c r="J35" s="9" t="s">
        <v>5</v>
      </c>
    </row>
    <row r="36" spans="2:10" ht="12.75">
      <c r="B36" s="22" t="s">
        <v>37</v>
      </c>
      <c r="C36" s="24">
        <v>8</v>
      </c>
      <c r="D36" s="24">
        <v>7</v>
      </c>
      <c r="E36" s="25">
        <v>11</v>
      </c>
      <c r="F36" s="26">
        <v>5</v>
      </c>
      <c r="H36" s="22" t="s">
        <v>13</v>
      </c>
      <c r="I36" s="18">
        <v>16</v>
      </c>
      <c r="J36" s="19">
        <v>5</v>
      </c>
    </row>
    <row r="37" spans="2:10" ht="12.75">
      <c r="B37" s="10" t="s">
        <v>38</v>
      </c>
      <c r="C37" s="8">
        <v>35</v>
      </c>
      <c r="D37" s="8">
        <v>6</v>
      </c>
      <c r="E37" s="8">
        <v>0</v>
      </c>
      <c r="F37" s="9">
        <v>0</v>
      </c>
      <c r="H37" s="22" t="s">
        <v>14</v>
      </c>
      <c r="I37" s="18">
        <v>7</v>
      </c>
      <c r="J37" s="19">
        <v>12</v>
      </c>
    </row>
    <row r="38" spans="2:10" ht="12.75">
      <c r="B38" s="10" t="s">
        <v>39</v>
      </c>
      <c r="C38" s="8">
        <v>21</v>
      </c>
      <c r="D38" s="8">
        <v>13</v>
      </c>
      <c r="E38" s="8">
        <v>0</v>
      </c>
      <c r="F38" s="9">
        <v>0</v>
      </c>
      <c r="H38" s="10" t="s">
        <v>15</v>
      </c>
      <c r="I38" s="8">
        <v>0</v>
      </c>
      <c r="J38" s="9">
        <v>0</v>
      </c>
    </row>
    <row r="39" spans="2:10" ht="13.5" thickBot="1">
      <c r="B39" s="10" t="s">
        <v>40</v>
      </c>
      <c r="C39" s="16">
        <v>0</v>
      </c>
      <c r="D39" s="16">
        <v>0</v>
      </c>
      <c r="E39" s="16">
        <v>0</v>
      </c>
      <c r="F39" s="9">
        <v>0</v>
      </c>
      <c r="H39" s="23" t="s">
        <v>16</v>
      </c>
      <c r="I39" s="20">
        <v>9</v>
      </c>
      <c r="J39" s="21">
        <v>51</v>
      </c>
    </row>
    <row r="40" spans="2:6" ht="12.75">
      <c r="B40" s="10" t="s">
        <v>41</v>
      </c>
      <c r="C40" s="16">
        <v>0</v>
      </c>
      <c r="D40" s="16">
        <v>0</v>
      </c>
      <c r="E40" s="16">
        <v>13</v>
      </c>
      <c r="F40" s="9">
        <v>3</v>
      </c>
    </row>
    <row r="41" spans="2:6" ht="12.75">
      <c r="B41" s="22" t="s">
        <v>42</v>
      </c>
      <c r="C41" s="28">
        <v>3</v>
      </c>
      <c r="D41" s="28">
        <v>2</v>
      </c>
      <c r="E41" s="27">
        <v>24</v>
      </c>
      <c r="F41" s="34">
        <v>3</v>
      </c>
    </row>
    <row r="42" spans="2:6" ht="12.75">
      <c r="B42" s="22" t="s">
        <v>43</v>
      </c>
      <c r="C42" s="28">
        <v>2</v>
      </c>
      <c r="D42" s="28">
        <v>2</v>
      </c>
      <c r="E42" s="27">
        <v>20</v>
      </c>
      <c r="F42" s="34">
        <v>7</v>
      </c>
    </row>
    <row r="43" spans="2:6" ht="13.5" thickBot="1">
      <c r="B43" s="11" t="s">
        <v>44</v>
      </c>
      <c r="C43" s="12">
        <v>0</v>
      </c>
      <c r="D43" s="12">
        <v>1</v>
      </c>
      <c r="E43" s="12">
        <v>14</v>
      </c>
      <c r="F43" s="13">
        <v>8</v>
      </c>
    </row>
    <row r="44" ht="13.5" thickBot="1"/>
    <row r="45" spans="2:10" ht="12.75">
      <c r="B45" s="14" t="s">
        <v>34</v>
      </c>
      <c r="C45" s="4" t="s">
        <v>19</v>
      </c>
      <c r="D45" s="5"/>
      <c r="E45" s="4" t="s">
        <v>22</v>
      </c>
      <c r="F45" s="6"/>
      <c r="H45" s="14" t="s">
        <v>34</v>
      </c>
      <c r="I45" s="4" t="s">
        <v>17</v>
      </c>
      <c r="J45" s="6"/>
    </row>
    <row r="46" spans="2:10" ht="12.75">
      <c r="B46" s="7" t="s">
        <v>20</v>
      </c>
      <c r="C46" s="8" t="s">
        <v>4</v>
      </c>
      <c r="D46" s="8" t="s">
        <v>5</v>
      </c>
      <c r="E46" s="8" t="s">
        <v>4</v>
      </c>
      <c r="F46" s="9" t="s">
        <v>10</v>
      </c>
      <c r="H46" s="7" t="s">
        <v>21</v>
      </c>
      <c r="I46" s="8" t="s">
        <v>4</v>
      </c>
      <c r="J46" s="9" t="s">
        <v>5</v>
      </c>
    </row>
    <row r="47" spans="2:10" ht="12.75">
      <c r="B47" s="22" t="s">
        <v>37</v>
      </c>
      <c r="C47" s="24">
        <v>13</v>
      </c>
      <c r="D47" s="24">
        <v>3</v>
      </c>
      <c r="E47" s="25">
        <v>1</v>
      </c>
      <c r="F47" s="26">
        <v>3</v>
      </c>
      <c r="H47" s="22" t="s">
        <v>13</v>
      </c>
      <c r="I47" s="18">
        <v>28</v>
      </c>
      <c r="J47" s="19">
        <v>1</v>
      </c>
    </row>
    <row r="48" spans="2:10" ht="12.75">
      <c r="B48" s="22" t="s">
        <v>38</v>
      </c>
      <c r="C48" s="24">
        <v>15</v>
      </c>
      <c r="D48" s="24">
        <v>3</v>
      </c>
      <c r="E48" s="25">
        <v>1</v>
      </c>
      <c r="F48" s="26">
        <v>11</v>
      </c>
      <c r="H48" s="22" t="s">
        <v>14</v>
      </c>
      <c r="I48" s="18">
        <v>16</v>
      </c>
      <c r="J48" s="19">
        <v>2</v>
      </c>
    </row>
    <row r="49" spans="2:10" ht="12.75">
      <c r="B49" s="22" t="s">
        <v>39</v>
      </c>
      <c r="C49" s="24">
        <v>7</v>
      </c>
      <c r="D49" s="24">
        <v>3</v>
      </c>
      <c r="E49" s="25">
        <v>4</v>
      </c>
      <c r="F49" s="26">
        <v>7</v>
      </c>
      <c r="H49" s="22" t="s">
        <v>15</v>
      </c>
      <c r="I49" s="18">
        <v>18</v>
      </c>
      <c r="J49" s="19">
        <v>4</v>
      </c>
    </row>
    <row r="50" spans="2:10" ht="13.5" thickBot="1">
      <c r="B50" s="10" t="s">
        <v>40</v>
      </c>
      <c r="C50" s="16">
        <v>0</v>
      </c>
      <c r="D50" s="16">
        <v>0</v>
      </c>
      <c r="E50" s="16" t="s">
        <v>49</v>
      </c>
      <c r="F50" s="9" t="s">
        <v>49</v>
      </c>
      <c r="H50" s="11" t="s">
        <v>16</v>
      </c>
      <c r="I50" s="12">
        <v>0</v>
      </c>
      <c r="J50" s="13">
        <v>0</v>
      </c>
    </row>
    <row r="51" spans="2:6" ht="12.75">
      <c r="B51" s="10" t="s">
        <v>41</v>
      </c>
      <c r="C51" s="16">
        <v>0</v>
      </c>
      <c r="D51" s="16">
        <v>1</v>
      </c>
      <c r="E51" s="16">
        <v>20</v>
      </c>
      <c r="F51" s="9">
        <v>6</v>
      </c>
    </row>
    <row r="52" spans="2:6" ht="12.75">
      <c r="B52" s="10" t="s">
        <v>42</v>
      </c>
      <c r="C52" s="16">
        <v>0</v>
      </c>
      <c r="D52" s="16">
        <v>0</v>
      </c>
      <c r="E52" s="16" t="s">
        <v>49</v>
      </c>
      <c r="F52" s="9" t="s">
        <v>49</v>
      </c>
    </row>
    <row r="53" spans="2:6" ht="12.75">
      <c r="B53" s="10" t="s">
        <v>43</v>
      </c>
      <c r="C53" s="16">
        <v>0</v>
      </c>
      <c r="D53" s="16">
        <v>0</v>
      </c>
      <c r="E53" s="16">
        <v>0</v>
      </c>
      <c r="F53" s="9">
        <v>0</v>
      </c>
    </row>
    <row r="54" spans="2:6" ht="13.5" thickBot="1">
      <c r="B54" s="11" t="s">
        <v>44</v>
      </c>
      <c r="C54" s="12">
        <v>0</v>
      </c>
      <c r="D54" s="12">
        <v>0</v>
      </c>
      <c r="E54" s="12" t="s">
        <v>49</v>
      </c>
      <c r="F54" s="13" t="s">
        <v>49</v>
      </c>
    </row>
  </sheetData>
  <printOptions gridLines="1"/>
  <pageMargins left="0.62" right="0.55" top="0.63" bottom="0.72" header="0.41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K17" sqref="K17"/>
    </sheetView>
  </sheetViews>
  <sheetFormatPr defaultColWidth="9.140625" defaultRowHeight="12.75"/>
  <cols>
    <col min="1" max="1" width="15.8515625" style="0" customWidth="1"/>
    <col min="2" max="2" width="6.421875" style="0" customWidth="1"/>
    <col min="3" max="3" width="7.57421875" style="0" customWidth="1"/>
    <col min="4" max="4" width="6.421875" style="0" customWidth="1"/>
    <col min="5" max="5" width="7.57421875" style="0" customWidth="1"/>
    <col min="6" max="6" width="3.8515625" style="0" customWidth="1"/>
    <col min="7" max="7" width="13.421875" style="0" customWidth="1"/>
    <col min="8" max="8" width="6.421875" style="0" customWidth="1"/>
    <col min="9" max="9" width="6.00390625" style="0" customWidth="1"/>
  </cols>
  <sheetData>
    <row r="1" ht="13.5" thickBot="1"/>
    <row r="2" spans="1:9" ht="12.75">
      <c r="A2" s="35" t="s">
        <v>53</v>
      </c>
      <c r="B2" s="5" t="s">
        <v>18</v>
      </c>
      <c r="C2" s="5"/>
      <c r="D2" s="5" t="s">
        <v>19</v>
      </c>
      <c r="E2" s="6"/>
      <c r="G2" s="35" t="s">
        <v>53</v>
      </c>
      <c r="H2" s="5" t="s">
        <v>17</v>
      </c>
      <c r="I2" s="6"/>
    </row>
    <row r="3" spans="1:9" ht="12.75">
      <c r="A3" s="36" t="s">
        <v>20</v>
      </c>
      <c r="B3" s="8" t="s">
        <v>4</v>
      </c>
      <c r="C3" s="8" t="s">
        <v>5</v>
      </c>
      <c r="D3" s="8" t="s">
        <v>4</v>
      </c>
      <c r="E3" s="9" t="s">
        <v>10</v>
      </c>
      <c r="G3" s="36" t="s">
        <v>21</v>
      </c>
      <c r="H3" s="8" t="s">
        <v>4</v>
      </c>
      <c r="I3" s="9" t="s">
        <v>5</v>
      </c>
    </row>
    <row r="4" spans="1:9" ht="12.75">
      <c r="A4" s="36" t="s">
        <v>0</v>
      </c>
      <c r="B4" s="8">
        <v>20</v>
      </c>
      <c r="C4" s="8">
        <v>2</v>
      </c>
      <c r="D4" s="8">
        <v>0</v>
      </c>
      <c r="E4" s="9">
        <v>13</v>
      </c>
      <c r="G4" s="7" t="s">
        <v>13</v>
      </c>
      <c r="H4" s="18">
        <v>32</v>
      </c>
      <c r="I4" s="19">
        <v>53</v>
      </c>
    </row>
    <row r="5" spans="1:9" ht="12.75">
      <c r="A5" s="36" t="s">
        <v>1</v>
      </c>
      <c r="B5" s="8">
        <v>24</v>
      </c>
      <c r="C5" s="8">
        <v>3</v>
      </c>
      <c r="D5" s="8">
        <v>0</v>
      </c>
      <c r="E5" s="9">
        <v>0</v>
      </c>
      <c r="G5" s="7" t="s">
        <v>14</v>
      </c>
      <c r="H5" s="18">
        <v>23</v>
      </c>
      <c r="I5" s="19">
        <v>66</v>
      </c>
    </row>
    <row r="6" spans="1:9" ht="12.75">
      <c r="A6" s="36" t="s">
        <v>2</v>
      </c>
      <c r="B6" s="8">
        <v>0</v>
      </c>
      <c r="C6" s="8">
        <v>0</v>
      </c>
      <c r="D6" s="8">
        <v>0</v>
      </c>
      <c r="E6" s="9">
        <v>0</v>
      </c>
      <c r="G6" s="7" t="s">
        <v>15</v>
      </c>
      <c r="H6" s="18">
        <v>76</v>
      </c>
      <c r="I6" s="19">
        <v>91</v>
      </c>
    </row>
    <row r="7" spans="1:9" ht="13.5" thickBot="1">
      <c r="A7" s="36" t="s">
        <v>3</v>
      </c>
      <c r="B7" s="8">
        <v>18</v>
      </c>
      <c r="C7" s="8">
        <v>3</v>
      </c>
      <c r="D7" s="8">
        <v>0</v>
      </c>
      <c r="E7" s="9">
        <v>13</v>
      </c>
      <c r="G7" s="38" t="s">
        <v>16</v>
      </c>
      <c r="H7" s="20">
        <v>70</v>
      </c>
      <c r="I7" s="21">
        <v>124</v>
      </c>
    </row>
    <row r="8" spans="1:5" ht="12.75">
      <c r="A8" s="7" t="s">
        <v>7</v>
      </c>
      <c r="B8" s="25">
        <v>1</v>
      </c>
      <c r="C8" s="25">
        <v>8</v>
      </c>
      <c r="D8" s="24">
        <v>12</v>
      </c>
      <c r="E8" s="34">
        <v>1</v>
      </c>
    </row>
    <row r="9" spans="1:5" ht="12.75">
      <c r="A9" s="7" t="s">
        <v>8</v>
      </c>
      <c r="B9" s="25">
        <v>2</v>
      </c>
      <c r="C9" s="25">
        <v>6</v>
      </c>
      <c r="D9" s="24">
        <v>7</v>
      </c>
      <c r="E9" s="34">
        <v>3</v>
      </c>
    </row>
    <row r="10" spans="1:5" ht="12.75">
      <c r="A10" s="36" t="s">
        <v>6</v>
      </c>
      <c r="B10" s="8">
        <v>0</v>
      </c>
      <c r="C10" s="8">
        <v>0</v>
      </c>
      <c r="D10" s="8">
        <v>20</v>
      </c>
      <c r="E10" s="9">
        <v>5</v>
      </c>
    </row>
    <row r="11" spans="1:5" ht="13.5" thickBot="1">
      <c r="A11" s="37" t="s">
        <v>9</v>
      </c>
      <c r="B11" s="12">
        <v>0</v>
      </c>
      <c r="C11" s="12">
        <v>0</v>
      </c>
      <c r="D11" s="12">
        <v>12</v>
      </c>
      <c r="E11" s="13">
        <v>2</v>
      </c>
    </row>
    <row r="12" ht="13.5" thickBot="1"/>
    <row r="13" spans="1:9" ht="12.75">
      <c r="A13" s="35" t="s">
        <v>54</v>
      </c>
      <c r="B13" s="5" t="s">
        <v>18</v>
      </c>
      <c r="C13" s="5"/>
      <c r="D13" s="5" t="s">
        <v>19</v>
      </c>
      <c r="E13" s="6"/>
      <c r="G13" s="35" t="s">
        <v>54</v>
      </c>
      <c r="H13" s="5" t="s">
        <v>17</v>
      </c>
      <c r="I13" s="6"/>
    </row>
    <row r="14" spans="1:9" ht="12.75">
      <c r="A14" s="36" t="s">
        <v>20</v>
      </c>
      <c r="B14" s="8" t="s">
        <v>4</v>
      </c>
      <c r="C14" s="8" t="s">
        <v>5</v>
      </c>
      <c r="D14" s="8" t="s">
        <v>4</v>
      </c>
      <c r="E14" s="9" t="s">
        <v>10</v>
      </c>
      <c r="G14" s="36" t="s">
        <v>21</v>
      </c>
      <c r="H14" s="8" t="s">
        <v>4</v>
      </c>
      <c r="I14" s="9" t="s">
        <v>5</v>
      </c>
    </row>
    <row r="15" spans="1:9" ht="12.75">
      <c r="A15" s="36" t="s">
        <v>0</v>
      </c>
      <c r="B15" s="8">
        <v>9</v>
      </c>
      <c r="C15" s="8">
        <v>2</v>
      </c>
      <c r="D15" s="8">
        <v>0</v>
      </c>
      <c r="E15" s="9">
        <v>6</v>
      </c>
      <c r="G15" s="36" t="s">
        <v>13</v>
      </c>
      <c r="H15" s="8">
        <v>0</v>
      </c>
      <c r="I15" s="9">
        <v>0</v>
      </c>
    </row>
    <row r="16" spans="1:9" ht="12.75">
      <c r="A16" s="7" t="s">
        <v>1</v>
      </c>
      <c r="B16" s="24">
        <v>11</v>
      </c>
      <c r="C16" s="24">
        <v>7</v>
      </c>
      <c r="D16" s="25">
        <v>2</v>
      </c>
      <c r="E16" s="26">
        <v>5</v>
      </c>
      <c r="G16" s="7" t="s">
        <v>14</v>
      </c>
      <c r="H16" s="18">
        <v>14</v>
      </c>
      <c r="I16" s="19">
        <v>9</v>
      </c>
    </row>
    <row r="17" spans="1:9" ht="12.75">
      <c r="A17" s="36" t="s">
        <v>2</v>
      </c>
      <c r="B17" s="8">
        <v>13</v>
      </c>
      <c r="C17" s="8">
        <v>6</v>
      </c>
      <c r="D17" s="8">
        <v>0</v>
      </c>
      <c r="E17" s="9">
        <v>4</v>
      </c>
      <c r="G17" s="7" t="s">
        <v>15</v>
      </c>
      <c r="H17" s="18">
        <v>3</v>
      </c>
      <c r="I17" s="19">
        <v>6</v>
      </c>
    </row>
    <row r="18" spans="1:9" ht="13.5" thickBot="1">
      <c r="A18" s="7" t="s">
        <v>3</v>
      </c>
      <c r="B18" s="24">
        <v>6</v>
      </c>
      <c r="C18" s="24">
        <v>4</v>
      </c>
      <c r="D18" s="25">
        <v>1</v>
      </c>
      <c r="E18" s="26">
        <v>5</v>
      </c>
      <c r="G18" s="38" t="s">
        <v>16</v>
      </c>
      <c r="H18" s="20">
        <v>63</v>
      </c>
      <c r="I18" s="21">
        <v>11</v>
      </c>
    </row>
    <row r="19" spans="1:5" ht="12.75">
      <c r="A19" s="36" t="s">
        <v>7</v>
      </c>
      <c r="B19" s="8">
        <v>0</v>
      </c>
      <c r="C19" s="8">
        <v>4</v>
      </c>
      <c r="D19" s="8">
        <v>11</v>
      </c>
      <c r="E19" s="9">
        <v>4</v>
      </c>
    </row>
    <row r="20" spans="1:5" ht="12.75">
      <c r="A20" s="36" t="s">
        <v>8</v>
      </c>
      <c r="B20" s="8">
        <v>0</v>
      </c>
      <c r="C20" s="8">
        <v>2</v>
      </c>
      <c r="D20" s="8">
        <v>11</v>
      </c>
      <c r="E20" s="9">
        <v>3</v>
      </c>
    </row>
    <row r="21" spans="1:5" ht="12.75">
      <c r="A21" s="36" t="s">
        <v>6</v>
      </c>
      <c r="B21" s="8">
        <v>0</v>
      </c>
      <c r="C21" s="8">
        <v>8</v>
      </c>
      <c r="D21" s="8">
        <v>8</v>
      </c>
      <c r="E21" s="9">
        <v>0</v>
      </c>
    </row>
    <row r="22" spans="1:5" ht="13.5" thickBot="1">
      <c r="A22" s="37" t="s">
        <v>9</v>
      </c>
      <c r="B22" s="12">
        <v>0</v>
      </c>
      <c r="C22" s="12">
        <v>3</v>
      </c>
      <c r="D22" s="12">
        <v>5</v>
      </c>
      <c r="E22" s="13">
        <v>2</v>
      </c>
    </row>
    <row r="23" ht="13.5" thickBot="1"/>
    <row r="24" spans="1:9" ht="12.75">
      <c r="A24" s="35" t="s">
        <v>55</v>
      </c>
      <c r="B24" s="5" t="s">
        <v>22</v>
      </c>
      <c r="C24" s="5"/>
      <c r="D24" s="5" t="s">
        <v>19</v>
      </c>
      <c r="E24" s="6"/>
      <c r="G24" s="35" t="s">
        <v>55</v>
      </c>
      <c r="H24" s="5" t="s">
        <v>17</v>
      </c>
      <c r="I24" s="6"/>
    </row>
    <row r="25" spans="1:9" ht="12.75">
      <c r="A25" s="36" t="s">
        <v>20</v>
      </c>
      <c r="B25" s="8" t="s">
        <v>4</v>
      </c>
      <c r="C25" s="8" t="s">
        <v>5</v>
      </c>
      <c r="D25" s="8" t="s">
        <v>4</v>
      </c>
      <c r="E25" s="9" t="s">
        <v>10</v>
      </c>
      <c r="G25" s="36" t="s">
        <v>21</v>
      </c>
      <c r="H25" s="8" t="s">
        <v>4</v>
      </c>
      <c r="I25" s="9" t="s">
        <v>5</v>
      </c>
    </row>
    <row r="26" spans="1:9" ht="12.75">
      <c r="A26" s="36" t="s">
        <v>41</v>
      </c>
      <c r="B26" s="8">
        <v>13</v>
      </c>
      <c r="C26" s="8">
        <v>5</v>
      </c>
      <c r="D26" s="8">
        <v>0</v>
      </c>
      <c r="E26" s="9">
        <v>0</v>
      </c>
      <c r="G26" s="7" t="s">
        <v>13</v>
      </c>
      <c r="H26" s="18">
        <v>29</v>
      </c>
      <c r="I26" s="19">
        <v>25</v>
      </c>
    </row>
    <row r="27" spans="1:9" ht="12.75">
      <c r="A27" s="36" t="s">
        <v>42</v>
      </c>
      <c r="B27" s="8">
        <v>0</v>
      </c>
      <c r="C27" s="8">
        <v>0</v>
      </c>
      <c r="D27" s="8">
        <v>11</v>
      </c>
      <c r="E27" s="9">
        <v>4</v>
      </c>
      <c r="G27" s="7" t="s">
        <v>14</v>
      </c>
      <c r="H27" s="18">
        <v>31</v>
      </c>
      <c r="I27" s="19">
        <v>58</v>
      </c>
    </row>
    <row r="28" spans="1:9" ht="12.75">
      <c r="A28" s="36" t="s">
        <v>43</v>
      </c>
      <c r="B28" s="8">
        <v>0</v>
      </c>
      <c r="C28" s="8">
        <v>0</v>
      </c>
      <c r="D28" s="8">
        <v>10</v>
      </c>
      <c r="E28" s="9">
        <v>31</v>
      </c>
      <c r="G28" s="7" t="s">
        <v>15</v>
      </c>
      <c r="H28" s="18">
        <v>21</v>
      </c>
      <c r="I28" s="19">
        <v>121</v>
      </c>
    </row>
    <row r="29" spans="1:9" ht="13.5" thickBot="1">
      <c r="A29" s="36" t="s">
        <v>44</v>
      </c>
      <c r="B29" s="8">
        <v>19</v>
      </c>
      <c r="C29" s="8">
        <v>9</v>
      </c>
      <c r="D29" s="8">
        <v>0</v>
      </c>
      <c r="E29" s="9">
        <v>1</v>
      </c>
      <c r="G29" s="38" t="s">
        <v>16</v>
      </c>
      <c r="H29" s="20">
        <v>12</v>
      </c>
      <c r="I29" s="21">
        <v>49</v>
      </c>
    </row>
    <row r="30" spans="1:5" ht="12.75">
      <c r="A30" s="36" t="s">
        <v>37</v>
      </c>
      <c r="B30" s="8">
        <v>19</v>
      </c>
      <c r="C30" s="8">
        <v>7</v>
      </c>
      <c r="D30" s="8">
        <v>0</v>
      </c>
      <c r="E30" s="9">
        <v>0</v>
      </c>
    </row>
    <row r="31" spans="1:5" ht="12.75">
      <c r="A31" s="36" t="s">
        <v>38</v>
      </c>
      <c r="B31" s="8">
        <v>0</v>
      </c>
      <c r="C31" s="8">
        <v>5</v>
      </c>
      <c r="D31" s="8">
        <v>8</v>
      </c>
      <c r="E31" s="9">
        <v>3</v>
      </c>
    </row>
    <row r="32" spans="1:5" ht="12.75">
      <c r="A32" s="36" t="s">
        <v>39</v>
      </c>
      <c r="B32" s="8">
        <v>0</v>
      </c>
      <c r="C32" s="8">
        <v>3</v>
      </c>
      <c r="D32" s="8">
        <v>11</v>
      </c>
      <c r="E32" s="9">
        <v>3</v>
      </c>
    </row>
    <row r="33" spans="1:5" ht="13.5" thickBot="1">
      <c r="A33" s="37" t="s">
        <v>40</v>
      </c>
      <c r="B33" s="12">
        <v>0</v>
      </c>
      <c r="C33" s="12">
        <v>3</v>
      </c>
      <c r="D33" s="12">
        <v>7</v>
      </c>
      <c r="E33" s="13">
        <v>7</v>
      </c>
    </row>
  </sheetData>
  <printOptions gridLines="1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selection activeCell="N6" sqref="N6"/>
    </sheetView>
  </sheetViews>
  <sheetFormatPr defaultColWidth="9.140625" defaultRowHeight="12.75"/>
  <cols>
    <col min="2" max="2" width="12.00390625" style="0" customWidth="1"/>
    <col min="15" max="15" width="8.8515625" style="0" customWidth="1"/>
  </cols>
  <sheetData>
    <row r="1" ht="12.75">
      <c r="A1" t="s">
        <v>69</v>
      </c>
    </row>
    <row r="2" ht="13.5" thickBot="1"/>
    <row r="3" spans="1:6" ht="12.75">
      <c r="A3" s="35"/>
      <c r="B3" s="5"/>
      <c r="C3" s="5" t="s">
        <v>4</v>
      </c>
      <c r="D3" s="5" t="s">
        <v>5</v>
      </c>
      <c r="E3" s="5"/>
      <c r="F3" s="6" t="s">
        <v>52</v>
      </c>
    </row>
    <row r="4" spans="1:6" ht="12.75">
      <c r="A4" s="36" t="s">
        <v>56</v>
      </c>
      <c r="B4" s="8" t="s">
        <v>50</v>
      </c>
      <c r="C4" s="8">
        <v>225</v>
      </c>
      <c r="D4" s="8">
        <v>78</v>
      </c>
      <c r="E4" s="8">
        <f>SUM(C4:D4)</f>
        <v>303</v>
      </c>
      <c r="F4" s="9">
        <f>C4/D4</f>
        <v>2.8846153846153846</v>
      </c>
    </row>
    <row r="5" spans="1:6" ht="12.75">
      <c r="A5" s="36"/>
      <c r="B5" s="8" t="s">
        <v>51</v>
      </c>
      <c r="C5" s="8">
        <v>73</v>
      </c>
      <c r="D5" s="8">
        <v>86</v>
      </c>
      <c r="E5" s="8">
        <f>SUM(C5:D5)</f>
        <v>159</v>
      </c>
      <c r="F5" s="9">
        <f>C5/D5</f>
        <v>0.8488372093023255</v>
      </c>
    </row>
    <row r="6" spans="1:6" ht="13.5" thickBot="1">
      <c r="A6" s="37"/>
      <c r="B6" s="12"/>
      <c r="C6" s="12">
        <f>SUM(C4:C5)</f>
        <v>298</v>
      </c>
      <c r="D6" s="12">
        <f>SUM(D4:D5)</f>
        <v>164</v>
      </c>
      <c r="E6" s="12">
        <f>SUM(E4:E5)</f>
        <v>462</v>
      </c>
      <c r="F6" s="13"/>
    </row>
    <row r="7" ht="13.5" thickBot="1"/>
    <row r="8" spans="1:6" ht="12.75">
      <c r="A8" s="35" t="s">
        <v>57</v>
      </c>
      <c r="B8" s="5"/>
      <c r="C8" s="5">
        <f>C6*E4/$E$6</f>
        <v>195.44155844155844</v>
      </c>
      <c r="D8" s="5">
        <f>D6*E4/$E$6</f>
        <v>107.55844155844156</v>
      </c>
      <c r="E8" s="5">
        <f>SUM(C8:D8)</f>
        <v>303</v>
      </c>
      <c r="F8" s="6"/>
    </row>
    <row r="9" spans="1:6" ht="12.75">
      <c r="A9" s="36"/>
      <c r="B9" s="8"/>
      <c r="C9" s="8">
        <f>C6*E5/$E$6</f>
        <v>102.55844155844156</v>
      </c>
      <c r="D9" s="8">
        <f>D6*E5/$E$6</f>
        <v>56.44155844155844</v>
      </c>
      <c r="E9" s="8">
        <f>SUM(C9:D9)</f>
        <v>159</v>
      </c>
      <c r="F9" s="9"/>
    </row>
    <row r="10" spans="1:6" ht="13.5" thickBot="1">
      <c r="A10" s="37"/>
      <c r="B10" s="12"/>
      <c r="C10" s="12">
        <f>SUM(C8:C9)</f>
        <v>298</v>
      </c>
      <c r="D10" s="12">
        <f>SUM(D8:D9)</f>
        <v>164</v>
      </c>
      <c r="E10" s="12">
        <f>SUM(C10:D10)</f>
        <v>462</v>
      </c>
      <c r="F10" s="13"/>
    </row>
    <row r="11" ht="13.5" thickBot="1"/>
    <row r="12" spans="1:5" ht="12.75">
      <c r="A12" s="35" t="s">
        <v>58</v>
      </c>
      <c r="B12" s="5"/>
      <c r="C12" s="5">
        <f>(C4-C8)^2/C8</f>
        <v>4.470397567081732</v>
      </c>
      <c r="D12" s="5">
        <f>(D4-D8)^2/D8</f>
        <v>8.123039481648513</v>
      </c>
      <c r="E12" s="6">
        <f>SUM(C12:D12)</f>
        <v>12.593437048730244</v>
      </c>
    </row>
    <row r="13" spans="1:5" ht="12.75">
      <c r="A13" s="36"/>
      <c r="B13" s="8"/>
      <c r="C13" s="8">
        <f>(C5-C9)^2/C9</f>
        <v>8.519059514627452</v>
      </c>
      <c r="D13" s="8">
        <f>(D5-D9)^2/D9</f>
        <v>15.479754483896222</v>
      </c>
      <c r="E13" s="9">
        <f>SUM(C13:D13)</f>
        <v>23.998813998523673</v>
      </c>
    </row>
    <row r="14" spans="1:5" ht="13.5" thickBot="1">
      <c r="A14" s="37"/>
      <c r="B14" s="12"/>
      <c r="C14" s="12">
        <f>SUM(C12:C13)</f>
        <v>12.989457081709183</v>
      </c>
      <c r="D14" s="12">
        <f>SUM(D12:D13)</f>
        <v>23.602793965544734</v>
      </c>
      <c r="E14" s="21">
        <f>SUM(C14:D14)</f>
        <v>36.59225104725392</v>
      </c>
    </row>
    <row r="16" spans="2:4" ht="12.75">
      <c r="B16" t="s">
        <v>67</v>
      </c>
      <c r="C16" t="s">
        <v>59</v>
      </c>
      <c r="D16" t="s">
        <v>65</v>
      </c>
    </row>
    <row r="19" ht="13.5" thickBot="1"/>
    <row r="20" spans="1:6" ht="12.75">
      <c r="A20" s="35"/>
      <c r="B20" s="5"/>
      <c r="C20" s="5" t="s">
        <v>4</v>
      </c>
      <c r="D20" s="5" t="s">
        <v>5</v>
      </c>
      <c r="E20" s="5"/>
      <c r="F20" s="6" t="s">
        <v>52</v>
      </c>
    </row>
    <row r="21" spans="1:6" ht="12.75">
      <c r="A21" s="36" t="s">
        <v>56</v>
      </c>
      <c r="B21" s="8" t="s">
        <v>62</v>
      </c>
      <c r="C21" s="8">
        <v>150</v>
      </c>
      <c r="D21" s="8">
        <v>95</v>
      </c>
      <c r="E21" s="8">
        <f>SUM(C21:D21)</f>
        <v>245</v>
      </c>
      <c r="F21" s="9">
        <f>C21/D21</f>
        <v>1.5789473684210527</v>
      </c>
    </row>
    <row r="22" spans="1:6" ht="12.75">
      <c r="A22" s="36"/>
      <c r="B22" s="8" t="s">
        <v>61</v>
      </c>
      <c r="C22" s="8">
        <v>115</v>
      </c>
      <c r="D22" s="8">
        <v>157</v>
      </c>
      <c r="E22" s="8">
        <f>SUM(C22:D22)</f>
        <v>272</v>
      </c>
      <c r="F22" s="9">
        <f>C22/D22</f>
        <v>0.732484076433121</v>
      </c>
    </row>
    <row r="23" spans="1:6" ht="12.75">
      <c r="A23" s="36"/>
      <c r="B23" s="8" t="s">
        <v>60</v>
      </c>
      <c r="C23" s="8">
        <v>147</v>
      </c>
      <c r="D23" s="8">
        <v>234</v>
      </c>
      <c r="E23" s="8">
        <f>SUM(C23:D23)</f>
        <v>381</v>
      </c>
      <c r="F23" s="9">
        <f>C23/D23</f>
        <v>0.6282051282051282</v>
      </c>
    </row>
    <row r="24" spans="1:6" ht="12.75">
      <c r="A24" s="36"/>
      <c r="B24" s="8" t="s">
        <v>63</v>
      </c>
      <c r="C24" s="8">
        <v>173</v>
      </c>
      <c r="D24" s="8">
        <v>249</v>
      </c>
      <c r="E24" s="8">
        <f>SUM(C24:D24)</f>
        <v>422</v>
      </c>
      <c r="F24" s="9">
        <f>C24/D24</f>
        <v>0.6947791164658634</v>
      </c>
    </row>
    <row r="25" spans="1:6" ht="13.5" thickBot="1">
      <c r="A25" s="37"/>
      <c r="B25" s="12"/>
      <c r="C25" s="12">
        <f>SUM(C21:C24)</f>
        <v>585</v>
      </c>
      <c r="D25" s="12">
        <f>SUM(D21:D24)</f>
        <v>735</v>
      </c>
      <c r="E25" s="12">
        <f>SUM(C25:D25)</f>
        <v>1320</v>
      </c>
      <c r="F25" s="13"/>
    </row>
    <row r="26" ht="13.5" thickBot="1"/>
    <row r="27" spans="1:5" ht="12.75">
      <c r="A27" s="35" t="s">
        <v>57</v>
      </c>
      <c r="B27" s="5"/>
      <c r="C27" s="5">
        <f>C25*E21/$E$25</f>
        <v>108.57954545454545</v>
      </c>
      <c r="D27" s="5">
        <f>D25*E21/$E$25</f>
        <v>136.42045454545453</v>
      </c>
      <c r="E27" s="6">
        <f>SUM(C27:D27)</f>
        <v>245</v>
      </c>
    </row>
    <row r="28" spans="1:5" ht="12.75">
      <c r="A28" s="36"/>
      <c r="B28" s="8"/>
      <c r="C28" s="8">
        <f>C25*E22/$E$25</f>
        <v>120.54545454545455</v>
      </c>
      <c r="D28" s="8">
        <f>D25*E22/$E$25</f>
        <v>151.45454545454547</v>
      </c>
      <c r="E28" s="9">
        <f>SUM(C28:D28)</f>
        <v>272</v>
      </c>
    </row>
    <row r="29" spans="1:5" ht="12.75">
      <c r="A29" s="36"/>
      <c r="B29" s="8"/>
      <c r="C29" s="8">
        <f>C25*E23/$E$25</f>
        <v>168.85227272727272</v>
      </c>
      <c r="D29" s="8">
        <f>D25*E23/$E$25</f>
        <v>212.14772727272728</v>
      </c>
      <c r="E29" s="9">
        <f>SUM(C29:D29)</f>
        <v>381</v>
      </c>
    </row>
    <row r="30" spans="1:5" ht="12.75">
      <c r="A30" s="36"/>
      <c r="B30" s="8"/>
      <c r="C30" s="8">
        <f>C25*E24/$E$25</f>
        <v>187.02272727272728</v>
      </c>
      <c r="D30" s="8">
        <f>D25*E24/$E$25</f>
        <v>234.97727272727272</v>
      </c>
      <c r="E30" s="9">
        <f>SUM(C30:D30)</f>
        <v>422</v>
      </c>
    </row>
    <row r="31" spans="1:5" ht="13.5" thickBot="1">
      <c r="A31" s="37"/>
      <c r="B31" s="12"/>
      <c r="C31" s="12">
        <f>SUM(C27:C30)</f>
        <v>585</v>
      </c>
      <c r="D31" s="12">
        <f>SUM(D27:D30)</f>
        <v>735</v>
      </c>
      <c r="E31" s="13">
        <f>SUM(C31:D31)</f>
        <v>1320</v>
      </c>
    </row>
    <row r="32" ht="13.5" thickBot="1"/>
    <row r="33" spans="1:5" ht="12.75">
      <c r="A33" s="35" t="s">
        <v>58</v>
      </c>
      <c r="B33" s="5"/>
      <c r="C33" s="5">
        <f>(C21-C27)^2/C27</f>
        <v>15.800895533038391</v>
      </c>
      <c r="D33" s="5">
        <f>(D21-D27)^2/D27</f>
        <v>12.576222975275448</v>
      </c>
      <c r="E33" s="6">
        <f>SUM(C33:D33)</f>
        <v>28.37711850831384</v>
      </c>
    </row>
    <row r="34" spans="1:5" ht="12.75">
      <c r="A34" s="36"/>
      <c r="B34" s="8"/>
      <c r="C34" s="8">
        <f aca="true" t="shared" si="0" ref="C34:D36">(C22-C28)^2/C28</f>
        <v>0.25510763746057874</v>
      </c>
      <c r="D34" s="8">
        <f t="shared" si="0"/>
        <v>0.20304485430535754</v>
      </c>
      <c r="E34" s="9">
        <f>SUM(C34:D34)</f>
        <v>0.4581524917659363</v>
      </c>
    </row>
    <row r="35" spans="1:5" ht="12.75">
      <c r="A35" s="36"/>
      <c r="B35" s="8"/>
      <c r="C35" s="8">
        <f t="shared" si="0"/>
        <v>2.8280449865095516</v>
      </c>
      <c r="D35" s="8">
        <f t="shared" si="0"/>
        <v>2.2508929484463778</v>
      </c>
      <c r="E35" s="9">
        <f>SUM(C35:D35)</f>
        <v>5.078937934955929</v>
      </c>
    </row>
    <row r="36" spans="1:5" ht="12.75">
      <c r="A36" s="36"/>
      <c r="B36" s="8"/>
      <c r="C36" s="8">
        <f t="shared" si="0"/>
        <v>1.0514063345816913</v>
      </c>
      <c r="D36" s="8">
        <f t="shared" si="0"/>
        <v>0.8368336132384889</v>
      </c>
      <c r="E36" s="9">
        <f>SUM(C36:D36)</f>
        <v>1.8882399478201801</v>
      </c>
    </row>
    <row r="37" spans="1:5" ht="13.5" thickBot="1">
      <c r="A37" s="37"/>
      <c r="B37" s="12"/>
      <c r="C37" s="12">
        <f>SUM(C33:C36)</f>
        <v>19.935454491590214</v>
      </c>
      <c r="D37" s="12">
        <f>SUM(D33:D36)</f>
        <v>15.866994391265672</v>
      </c>
      <c r="E37" s="21">
        <f>SUM(E33:E36)</f>
        <v>35.802448882855884</v>
      </c>
    </row>
    <row r="39" spans="2:4" ht="12.75">
      <c r="B39" t="s">
        <v>68</v>
      </c>
      <c r="C39" t="s">
        <v>64</v>
      </c>
      <c r="D39" t="s">
        <v>66</v>
      </c>
    </row>
    <row r="48" spans="6:8" ht="12.75">
      <c r="F48" s="8"/>
      <c r="G48" s="8"/>
      <c r="H48" s="8"/>
    </row>
    <row r="49" spans="6:8" ht="12.75">
      <c r="F49" s="8"/>
      <c r="G49" s="8"/>
      <c r="H49" s="8"/>
    </row>
    <row r="50" spans="6:8" ht="12.75">
      <c r="F50" s="8"/>
      <c r="G50" s="8"/>
      <c r="H50" s="8"/>
    </row>
    <row r="51" spans="6:8" ht="12.75">
      <c r="F51" s="8"/>
      <c r="G51" s="8"/>
      <c r="H51" s="8"/>
    </row>
    <row r="52" spans="6:8" ht="12.75">
      <c r="F52" s="8"/>
      <c r="G52" s="8"/>
      <c r="H52" s="8"/>
    </row>
    <row r="53" spans="6:8" ht="12.75">
      <c r="F53" s="8"/>
      <c r="G53" s="8"/>
      <c r="H53" s="8"/>
    </row>
    <row r="54" spans="6:8" ht="12.75">
      <c r="F54" s="8"/>
      <c r="G54" s="8"/>
      <c r="H54" s="8"/>
    </row>
    <row r="55" spans="6:8" ht="12.75">
      <c r="F55" s="8"/>
      <c r="G55" s="8"/>
      <c r="H55" s="8"/>
    </row>
    <row r="56" spans="6:8" ht="12.75">
      <c r="F56" s="8"/>
      <c r="G56" s="8"/>
      <c r="H56" s="8"/>
    </row>
    <row r="57" spans="6:8" ht="12.75">
      <c r="F57" s="8"/>
      <c r="G57" s="8"/>
      <c r="H57" s="8"/>
    </row>
    <row r="58" spans="6:8" ht="12.75">
      <c r="F58" s="8"/>
      <c r="G58" s="8"/>
      <c r="H58" s="8"/>
    </row>
    <row r="59" spans="6:8" ht="12.75">
      <c r="F59" s="8"/>
      <c r="G59" s="8"/>
      <c r="H59" s="8"/>
    </row>
    <row r="60" spans="6:8" ht="12.75">
      <c r="F60" s="8"/>
      <c r="G60" s="8"/>
      <c r="H60" s="8"/>
    </row>
    <row r="61" spans="6:8" ht="12.75">
      <c r="F61" s="8"/>
      <c r="G61" s="8"/>
      <c r="H61" s="8"/>
    </row>
    <row r="62" spans="6:8" ht="12.75">
      <c r="F62" s="8"/>
      <c r="G62" s="8"/>
      <c r="H62" s="8"/>
    </row>
    <row r="63" spans="6:8" ht="12.75">
      <c r="F63" s="8"/>
      <c r="G63" s="8"/>
      <c r="H63" s="8"/>
    </row>
    <row r="64" spans="6:8" ht="12.75">
      <c r="F64" s="8"/>
      <c r="G64" s="8"/>
      <c r="H64" s="8"/>
    </row>
    <row r="65" spans="6:8" ht="12.75">
      <c r="F65" s="8"/>
      <c r="G65" s="8"/>
      <c r="H65" s="8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</sheetData>
  <printOptions gridLines="1"/>
  <pageMargins left="0.25" right="0.25" top="0.25" bottom="0.25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Wesleyan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Rhoades</dc:creator>
  <cp:keywords/>
  <dc:description/>
  <cp:lastModifiedBy>BRhoades</cp:lastModifiedBy>
  <cp:lastPrinted>2005-11-28T18:58:47Z</cp:lastPrinted>
  <dcterms:created xsi:type="dcterms:W3CDTF">2003-09-23T22:28:46Z</dcterms:created>
  <dcterms:modified xsi:type="dcterms:W3CDTF">2010-09-10T22:45:19Z</dcterms:modified>
  <cp:category/>
  <cp:version/>
  <cp:contentType/>
  <cp:contentStatus/>
</cp:coreProperties>
</file>